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p8sk-my.sharepoint.com/personal/trungtran06_02_tp8sk_onmicrosoft_com/Documents/Sàn kế toán/Kiểm tra tài khoản đối ứng/"/>
    </mc:Choice>
  </mc:AlternateContent>
  <xr:revisionPtr revIDLastSave="58" documentId="13_ncr:1_{AD637321-FA06-4638-ACD6-50715CDFD082}" xr6:coauthVersionLast="47" xr6:coauthVersionMax="47" xr10:uidLastSave="{B02FC5DE-1E90-4270-925F-C24A2FDD8C30}"/>
  <bookViews>
    <workbookView xWindow="-120" yWindow="-120" windowWidth="20730" windowHeight="11310" xr2:uid="{400B0D99-ECE4-4602-8E7F-D75F3B7C1582}"/>
  </bookViews>
  <sheets>
    <sheet name="Đối ứng đáng ngờ" sheetId="1" r:id="rId1"/>
    <sheet name="Đối ứng bắt buộc" sheetId="4" state="hidden" r:id="rId2"/>
  </sheets>
  <definedNames>
    <definedName name="_xlnm._FilterDatabase" localSheetId="1" hidden="1">'Đối ứng bắt buộc'!$B$4:$E$29</definedName>
    <definedName name="_xlnm._FilterDatabase" localSheetId="0" hidden="1">'Đối ứng đáng ngờ'!$B$4:$E$28</definedName>
    <definedName name="_xlnm.Criteria" localSheetId="1">'Đối ứng bắt buộc'!$G$4:$H$13</definedName>
    <definedName name="_xlnm.Criteria" localSheetId="0">'Đối ứng đáng ngờ'!$G$4:$H$12</definedName>
    <definedName name="_xlnm.Extract" localSheetId="1">'Đối ứng bắt buộc'!#REF!</definedName>
    <definedName name="_xlnm.Extract" localSheetId="0">'Đối ứng đáng ngờ'!#REF!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4" a="1"/>
  <c r="E29" i="4" s="1"/>
  <c r="E5" i="4" a="1"/>
  <c r="E5" i="4" s="1"/>
  <c r="E6" i="4" a="1"/>
  <c r="E6" i="4" s="1"/>
  <c r="E7" i="4" a="1"/>
  <c r="E7" i="4" s="1"/>
  <c r="E8" i="4" a="1"/>
  <c r="E8" i="4" s="1"/>
  <c r="E9" i="4" a="1"/>
  <c r="E9" i="4" s="1"/>
  <c r="E10" i="4" a="1"/>
  <c r="E10" i="4" s="1"/>
  <c r="E11" i="4" a="1"/>
  <c r="E11" i="4" s="1"/>
  <c r="E12" i="4" a="1"/>
  <c r="E12" i="4" s="1"/>
  <c r="E13" i="4" a="1"/>
  <c r="E13" i="4" s="1"/>
  <c r="E14" i="4" a="1"/>
  <c r="E14" i="4" s="1"/>
  <c r="E15" i="4" a="1"/>
  <c r="E15" i="4" s="1"/>
  <c r="E16" i="4" a="1"/>
  <c r="E16" i="4" s="1"/>
  <c r="E17" i="4" a="1"/>
  <c r="E17" i="4" s="1"/>
  <c r="E18" i="4" a="1"/>
  <c r="E18" i="4" s="1"/>
  <c r="E19" i="4" a="1"/>
  <c r="E19" i="4" s="1"/>
  <c r="E20" i="4" a="1"/>
  <c r="E20" i="4" s="1"/>
  <c r="E21" i="4" a="1"/>
  <c r="E21" i="4" s="1"/>
  <c r="E22" i="4" a="1"/>
  <c r="E22" i="4" s="1"/>
  <c r="E23" i="4" a="1"/>
  <c r="E23" i="4" s="1"/>
  <c r="E24" i="4" a="1"/>
  <c r="E24" i="4" s="1"/>
  <c r="E25" i="4" a="1"/>
  <c r="E25" i="4" s="1"/>
  <c r="E26" i="4" a="1"/>
  <c r="E26" i="4" s="1"/>
  <c r="E27" i="4" a="1"/>
  <c r="E27" i="4" s="1"/>
  <c r="E28" i="4" a="1"/>
  <c r="E28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<sst xmlns="http://schemas.openxmlformats.org/spreadsheetml/2006/main" count="18" uniqueCount="9">
  <si>
    <t>Nợ</t>
  </si>
  <si>
    <t>Có</t>
  </si>
  <si>
    <t>Số tiền</t>
  </si>
  <si>
    <t>Kiểm tra nhanh</t>
  </si>
  <si>
    <t>Sổ nhật ký chung</t>
  </si>
  <si>
    <t>Đối ứng bắt buộc</t>
  </si>
  <si>
    <t>Đối ứng đáng ngờ</t>
  </si>
  <si>
    <t>=SUMPRODUCT((B5=Check[Nợ])*(C5=Check[Có]))</t>
  </si>
  <si>
    <t>=IF(ISNUMBER(VLOOKUP(B5,Check2[Nợ],1)),SUMPRODUCT((B5=Check2[Nợ])*(C5=Check2[Có])),"")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</si>
</sst>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0" fontId="0" fillId="2" borderId="0" xfId="0" applyFill="1"/>
    <xf numFmtId="41" fontId="0" fillId="2" borderId="0" xfId="1" applyFont="1" applyFill="1"/>
    <xf numFmtId="0" fontId="2" fillId="0" borderId="0" xfId="0" applyFont="1"/>
    <xf numFmtId="0" fontId="0" fillId="0" borderId="0" xfId="0" quotePrefix="1"/>
    <xf numFmtId="41" fontId="0" fillId="0" borderId="0" xfId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numFmt numFmtId="0" formatCode="General"/>
      <fill>
        <patternFill patternType="solid">
          <fgColor indexed="64"/>
          <bgColor theme="4" tint="0.59999389629810485"/>
        </patternFill>
      </fill>
    </dxf>
    <dxf>
      <numFmt numFmtId="0" formatCode="General"/>
      <fill>
        <patternFill patternType="solid">
          <fgColor indexed="64"/>
          <bgColor theme="4" tint="0.5999938962981048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  <dxf>
      <numFmt numFmtId="0" formatCode="General"/>
      <fill>
        <patternFill patternType="solid">
          <fgColor indexed="64"/>
          <bgColor theme="4" tint="0.59999389629810485"/>
        </patternFill>
      </fill>
    </dxf>
    <dxf>
      <numFmt numFmtId="0" formatCode="General"/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737398-F211-4BA3-86B2-FAA32F2C1219}" name="NKC" displayName="NKC" ref="B4:E28" totalsRowShown="0">
  <autoFilter ref="B4:E28" xr:uid="{F2737398-F211-4BA3-86B2-FAA32F2C1219}"/>
  <tableColumns count="4">
    <tableColumn id="1" xr3:uid="{6F7D9FBA-BF79-4D64-A1C1-4B952FCC82A6}" name="Nợ" dataDxfId="10"/>
    <tableColumn id="2" xr3:uid="{E858EAEE-CFB5-431B-B1C8-871922426F23}" name="Có" dataDxfId="9"/>
    <tableColumn id="3" xr3:uid="{E4F3C22D-83B2-4980-9443-6F0F248C2ADF}" name="Số tiền" dataDxfId="8" dataCellStyle="Comma [0]"/>
    <tableColumn id="5" xr3:uid="{A9F5687D-89B6-4E3A-899F-7406839B1400}" name="Kiểm tra nhanh" dataDxfId="2" dataCellStyle="Comma [0]">
      <calculatedColumnFormula array="1">SUMPRODUCT((Check[Nợ]=B5)*(Check[Có]=C5))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42E32C-4B2E-432C-9B5C-79B686059C8A}" name="Check" displayName="Check" ref="G4:H12" totalsRowShown="0">
  <tableColumns count="2">
    <tableColumn id="1" xr3:uid="{D6228E6D-84D2-43CF-86D3-355265F256A2}" name="Nợ"/>
    <tableColumn id="2" xr3:uid="{8AA6FC0B-810E-43DE-BEAC-8686A6141A92}" name="Có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79554D-4CA0-4F2B-945D-ABCCC0734EAF}" name="NKC_2" displayName="NKC_2" ref="B4:E29" totalsRowShown="0" dataDxfId="7">
  <tableColumns count="4">
    <tableColumn id="1" xr3:uid="{EC6D16F4-D089-4E99-A1F1-6B6D2542D6C7}" name="Nợ" dataDxfId="6"/>
    <tableColumn id="2" xr3:uid="{433F45AC-85F0-48B9-97A4-A51F126C4933}" name="Có" dataDxfId="5"/>
    <tableColumn id="3" xr3:uid="{54A12EED-E272-46DD-A592-4F0E4CDFF53B}" name="Số tiền" dataDxfId="4" dataCellStyle="Comma [0]"/>
    <tableColumn id="5" xr3:uid="{996DE39C-5F9F-4272-A5F6-1E0757BA4563}" name="Kiểm tra nhanh" dataDxfId="3" dataCellStyle="Comma [0]">
      <calculatedColumnFormula array="1">IF(ISNUMBER(VLOOKUP(B5,Check2[Nợ],1)),SUMPRODUCT((B5=Check2[Nợ])*(C5=Check2[Có])),"")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B034C6-3A21-4CE5-8CF8-239987AB33DE}" name="Check2" displayName="Check2" ref="G4:H13" totalsRowShown="0">
  <tableColumns count="2">
    <tableColumn id="1" xr3:uid="{7AFA9B11-5762-4992-81D9-E2EBE6AFC593}" name="Nợ"/>
    <tableColumn id="2" xr3:uid="{B33BE0E8-1411-4116-A25E-A74F4BB536AE}" name="Có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394E-E896-4D8C-87C4-61D89DCB8417}">
  <dimension ref="B1:K28"/>
  <sheetViews>
    <sheetView tabSelected="1" zoomScaleNormal="100" workbookViewId="0">
      <pane ySplit="4" topLeftCell="A5" activePane="bottomLeft" state="frozen"/>
      <selection pane="bottomLeft" activeCell="E15" sqref="E15"/>
    </sheetView>
  </sheetViews>
  <sheetFormatPr defaultRowHeight="15" x14ac:dyDescent="0.25"/>
  <cols>
    <col min="1" max="1" width="1" customWidth="1"/>
    <col min="5" max="5" width="14.5703125" bestFit="1" customWidth="1"/>
    <col min="6" max="6" width="5" customWidth="1"/>
    <col min="7" max="8" width="12.28515625" customWidth="1"/>
  </cols>
  <sheetData>
    <row r="1" spans="2:11" ht="3" customHeight="1" thickBot="1" x14ac:dyDescent="0.3"/>
    <row r="2" spans="2:11" ht="19.5" thickBot="1" x14ac:dyDescent="0.35">
      <c r="B2" s="7" t="s">
        <v>4</v>
      </c>
      <c r="C2" s="8"/>
      <c r="D2" s="8"/>
      <c r="E2" s="9"/>
      <c r="G2" s="7" t="s">
        <v>6</v>
      </c>
      <c r="H2" s="9"/>
    </row>
    <row r="3" spans="2:11" ht="6" customHeight="1" x14ac:dyDescent="0.3">
      <c r="B3" s="4"/>
      <c r="G3" s="4"/>
    </row>
    <row r="4" spans="2:11" x14ac:dyDescent="0.25">
      <c r="B4" t="s">
        <v>0</v>
      </c>
      <c r="C4" t="s">
        <v>1</v>
      </c>
      <c r="D4" t="s">
        <v>2</v>
      </c>
      <c r="E4" t="s">
        <v>3</v>
      </c>
      <c r="G4" t="s">
        <v>0</v>
      </c>
      <c r="H4" t="s">
        <v>1</v>
      </c>
    </row>
    <row r="5" spans="2:11" x14ac:dyDescent="0.25">
      <c r="B5" s="2">
        <v>112</v>
      </c>
      <c r="C5" s="2">
        <v>411</v>
      </c>
      <c r="D5" s="3">
        <v>100000</v>
      </c>
      <c r="E5" s="1" cm="1">
        <f t="array" ref="E5">SUMPRODUCT((Check[Nợ]=B5)*(Check[Có]=C5))</f>
        <v>0</v>
      </c>
      <c r="G5">
        <v>632</v>
      </c>
      <c r="H5">
        <v>152</v>
      </c>
      <c r="K5" s="5" t="s">
        <v>7</v>
      </c>
    </row>
    <row r="6" spans="2:11" x14ac:dyDescent="0.25">
      <c r="B6" s="2">
        <v>112</v>
      </c>
      <c r="C6" s="2">
        <v>341</v>
      </c>
      <c r="D6" s="3">
        <v>20000</v>
      </c>
      <c r="E6" s="1" cm="1">
        <f t="array" ref="E6">SUMPRODUCT((Check[Nợ]=B6)*(Check[Có]=C6))</f>
        <v>0</v>
      </c>
      <c r="G6">
        <v>641</v>
      </c>
      <c r="H6">
        <v>155</v>
      </c>
    </row>
    <row r="7" spans="2:11" x14ac:dyDescent="0.25">
      <c r="B7" s="2">
        <v>211</v>
      </c>
      <c r="C7" s="2">
        <v>331</v>
      </c>
      <c r="D7" s="3">
        <v>30000</v>
      </c>
      <c r="E7" s="1" cm="1">
        <f t="array" ref="E7">SUMPRODUCT((Check[Nợ]=B7)*(Check[Có]=C7))</f>
        <v>0</v>
      </c>
      <c r="G7">
        <v>641</v>
      </c>
      <c r="H7">
        <v>156</v>
      </c>
    </row>
    <row r="8" spans="2:11" x14ac:dyDescent="0.25">
      <c r="B8" s="2">
        <v>133</v>
      </c>
      <c r="C8" s="2">
        <v>331</v>
      </c>
      <c r="D8" s="3">
        <v>3000</v>
      </c>
      <c r="E8" s="1" cm="1">
        <f t="array" ref="E8">SUMPRODUCT((Check[Nợ]=B8)*(Check[Có]=C8))</f>
        <v>0</v>
      </c>
      <c r="G8">
        <v>156</v>
      </c>
      <c r="H8">
        <v>711</v>
      </c>
    </row>
    <row r="9" spans="2:11" x14ac:dyDescent="0.25">
      <c r="B9" s="2">
        <v>152</v>
      </c>
      <c r="C9" s="2">
        <v>331</v>
      </c>
      <c r="D9" s="3">
        <v>15000</v>
      </c>
      <c r="E9" s="1" cm="1">
        <f t="array" ref="E9">SUMPRODUCT((Check[Nợ]=B9)*(Check[Có]=C9))</f>
        <v>0</v>
      </c>
      <c r="G9">
        <v>138</v>
      </c>
      <c r="H9">
        <v>131</v>
      </c>
    </row>
    <row r="10" spans="2:11" x14ac:dyDescent="0.25">
      <c r="B10" s="2">
        <v>133</v>
      </c>
      <c r="C10" s="2">
        <v>331</v>
      </c>
      <c r="D10" s="3">
        <v>1500</v>
      </c>
      <c r="E10" s="1" cm="1">
        <f t="array" ref="E10">SUMPRODUCT((Check[Nợ]=B10)*(Check[Có]=C10))</f>
        <v>0</v>
      </c>
      <c r="G10">
        <v>138</v>
      </c>
      <c r="H10">
        <v>111</v>
      </c>
    </row>
    <row r="11" spans="2:11" x14ac:dyDescent="0.25">
      <c r="B11" s="2">
        <v>156</v>
      </c>
      <c r="C11" s="2">
        <v>331</v>
      </c>
      <c r="D11" s="3">
        <v>20000</v>
      </c>
      <c r="E11" s="1" cm="1">
        <f t="array" ref="E11">SUMPRODUCT((Check[Nợ]=B11)*(Check[Có]=C11))</f>
        <v>0</v>
      </c>
      <c r="G11">
        <v>331</v>
      </c>
      <c r="H11">
        <v>338</v>
      </c>
    </row>
    <row r="12" spans="2:11" x14ac:dyDescent="0.25">
      <c r="B12" s="2">
        <v>133</v>
      </c>
      <c r="C12" s="2">
        <v>331</v>
      </c>
      <c r="D12" s="3">
        <v>2000</v>
      </c>
      <c r="E12" s="1" cm="1">
        <f t="array" ref="E12">SUMPRODUCT((Check[Nợ]=B12)*(Check[Có]=C12))</f>
        <v>0</v>
      </c>
      <c r="G12">
        <v>141</v>
      </c>
      <c r="H12">
        <v>111</v>
      </c>
    </row>
    <row r="13" spans="2:11" x14ac:dyDescent="0.25">
      <c r="B13" s="2">
        <v>627</v>
      </c>
      <c r="C13" s="2">
        <v>112</v>
      </c>
      <c r="D13" s="3">
        <v>1000</v>
      </c>
      <c r="E13" s="1" cm="1">
        <f t="array" ref="E13">SUMPRODUCT((Check[Nợ]=B13)*(Check[Có]=C13))</f>
        <v>0</v>
      </c>
    </row>
    <row r="14" spans="2:11" x14ac:dyDescent="0.25">
      <c r="B14" s="2">
        <v>641</v>
      </c>
      <c r="C14" s="2">
        <v>334</v>
      </c>
      <c r="D14" s="3">
        <v>500</v>
      </c>
      <c r="E14" s="1" cm="1">
        <f t="array" ref="E14">SUMPRODUCT((Check[Nợ]=B14)*(Check[Có]=C14))</f>
        <v>0</v>
      </c>
    </row>
    <row r="15" spans="2:11" x14ac:dyDescent="0.25">
      <c r="B15" s="2">
        <v>642</v>
      </c>
      <c r="C15" s="2">
        <v>334</v>
      </c>
      <c r="D15" s="3">
        <v>700</v>
      </c>
      <c r="E15" s="1" cm="1">
        <f t="array" ref="E15">SUMPRODUCT((Check[Nợ]=B15)*(Check[Có]=C15))</f>
        <v>0</v>
      </c>
    </row>
    <row r="16" spans="2:11" x14ac:dyDescent="0.25">
      <c r="B16" s="2">
        <v>627</v>
      </c>
      <c r="C16" s="2">
        <v>224</v>
      </c>
      <c r="D16" s="3">
        <v>500</v>
      </c>
      <c r="E16" s="1" cm="1">
        <f t="array" ref="E16">SUMPRODUCT((Check[Nợ]=B16)*(Check[Có]=C16))</f>
        <v>0</v>
      </c>
    </row>
    <row r="17" spans="2:5" x14ac:dyDescent="0.25">
      <c r="B17" s="2">
        <v>621</v>
      </c>
      <c r="C17" s="2">
        <v>152</v>
      </c>
      <c r="D17" s="3">
        <v>5000</v>
      </c>
      <c r="E17" s="1" cm="1">
        <f t="array" ref="E17">SUMPRODUCT((Check[Nợ]=B17)*(Check[Có]=C17))</f>
        <v>0</v>
      </c>
    </row>
    <row r="18" spans="2:5" x14ac:dyDescent="0.25">
      <c r="B18" s="2">
        <v>154</v>
      </c>
      <c r="C18" s="2">
        <v>621</v>
      </c>
      <c r="D18" s="3">
        <v>5000</v>
      </c>
      <c r="E18" s="1" cm="1">
        <f t="array" ref="E18">SUMPRODUCT((Check[Nợ]=B18)*(Check[Có]=C18))</f>
        <v>0</v>
      </c>
    </row>
    <row r="19" spans="2:5" x14ac:dyDescent="0.25">
      <c r="B19" s="2">
        <v>155</v>
      </c>
      <c r="C19" s="2">
        <v>154</v>
      </c>
      <c r="D19" s="3">
        <v>5000</v>
      </c>
      <c r="E19" s="1" cm="1">
        <f t="array" ref="E19">SUMPRODUCT((Check[Nợ]=B19)*(Check[Có]=C19))</f>
        <v>0</v>
      </c>
    </row>
    <row r="20" spans="2:5" x14ac:dyDescent="0.25">
      <c r="B20" s="2">
        <v>632</v>
      </c>
      <c r="C20" s="2">
        <v>152</v>
      </c>
      <c r="D20" s="3">
        <v>3000</v>
      </c>
      <c r="E20" s="1" cm="1">
        <f t="array" ref="E20">SUMPRODUCT((Check[Nợ]=B20)*(Check[Có]=C20))</f>
        <v>1</v>
      </c>
    </row>
    <row r="21" spans="2:5" x14ac:dyDescent="0.25">
      <c r="B21" s="2">
        <v>131</v>
      </c>
      <c r="C21" s="2">
        <v>711</v>
      </c>
      <c r="D21" s="3">
        <v>5000</v>
      </c>
      <c r="E21" s="1" cm="1">
        <f t="array" ref="E21">SUMPRODUCT((Check[Nợ]=B21)*(Check[Có]=C21))</f>
        <v>0</v>
      </c>
    </row>
    <row r="22" spans="2:5" x14ac:dyDescent="0.25">
      <c r="B22" s="2">
        <v>131</v>
      </c>
      <c r="C22" s="2">
        <v>331</v>
      </c>
      <c r="D22" s="3">
        <v>500</v>
      </c>
      <c r="E22" s="1" cm="1">
        <f t="array" ref="E22">SUMPRODUCT((Check[Nợ]=B22)*(Check[Có]=C22))</f>
        <v>0</v>
      </c>
    </row>
    <row r="23" spans="2:5" x14ac:dyDescent="0.25">
      <c r="B23" s="2">
        <v>632</v>
      </c>
      <c r="C23" s="2">
        <v>155</v>
      </c>
      <c r="D23" s="3">
        <v>3000</v>
      </c>
      <c r="E23" s="1" cm="1">
        <f t="array" ref="E23">SUMPRODUCT((Check[Nợ]=B23)*(Check[Có]=C23))</f>
        <v>0</v>
      </c>
    </row>
    <row r="24" spans="2:5" x14ac:dyDescent="0.25">
      <c r="B24" s="2">
        <v>331</v>
      </c>
      <c r="C24" s="2">
        <v>111</v>
      </c>
      <c r="D24" s="3">
        <v>4000</v>
      </c>
      <c r="E24" s="1" cm="1">
        <f t="array" ref="E24">SUMPRODUCT((Check[Nợ]=B24)*(Check[Có]=C24))</f>
        <v>0</v>
      </c>
    </row>
    <row r="25" spans="2:5" x14ac:dyDescent="0.25">
      <c r="B25" s="2">
        <v>131</v>
      </c>
      <c r="C25" s="2">
        <v>711</v>
      </c>
      <c r="D25" s="3">
        <v>6000</v>
      </c>
      <c r="E25" s="1" cm="1">
        <f t="array" ref="E25">SUMPRODUCT((Check[Nợ]=B25)*(Check[Có]=C25))</f>
        <v>0</v>
      </c>
    </row>
    <row r="26" spans="2:5" x14ac:dyDescent="0.25">
      <c r="B26" s="2">
        <v>131</v>
      </c>
      <c r="C26" s="2">
        <v>331</v>
      </c>
      <c r="D26" s="3">
        <v>600</v>
      </c>
      <c r="E26" s="1" cm="1">
        <f t="array" ref="E26">SUMPRODUCT((Check[Nợ]=B26)*(Check[Có]=C26))</f>
        <v>0</v>
      </c>
    </row>
    <row r="27" spans="2:5" x14ac:dyDescent="0.25">
      <c r="B27" s="2">
        <v>632</v>
      </c>
      <c r="C27" s="2">
        <v>156</v>
      </c>
      <c r="D27" s="3">
        <v>3000</v>
      </c>
      <c r="E27" s="1" cm="1">
        <f t="array" ref="E27">SUMPRODUCT((Check[Nợ]=B27)*(Check[Có]=C27))</f>
        <v>0</v>
      </c>
    </row>
    <row r="28" spans="2:5" x14ac:dyDescent="0.25">
      <c r="B28" s="2">
        <v>641</v>
      </c>
      <c r="C28" s="2">
        <v>156</v>
      </c>
      <c r="D28" s="3">
        <v>2000</v>
      </c>
      <c r="E28" s="1" cm="1">
        <f t="array" ref="E28">SUMPRODUCT((Check[Nợ]=B28)*(Check[Có]=C28))</f>
        <v>1</v>
      </c>
    </row>
  </sheetData>
  <mergeCells count="2">
    <mergeCell ref="B2:E2"/>
    <mergeCell ref="G2:H2"/>
  </mergeCells>
  <conditionalFormatting sqref="B5:E28">
    <cfRule type="expression" dxfId="0" priority="1">
      <formula>$E5=1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F767-79B1-434E-AA39-C0791A03FAB3}">
  <dimension ref="B1:J29"/>
  <sheetViews>
    <sheetView zoomScaleNormal="10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" customWidth="1"/>
    <col min="5" max="5" width="14.5703125" bestFit="1" customWidth="1"/>
    <col min="6" max="6" width="5" customWidth="1"/>
    <col min="7" max="8" width="12.28515625" customWidth="1"/>
  </cols>
  <sheetData>
    <row r="1" spans="2:10" ht="3" customHeight="1" thickBot="1" x14ac:dyDescent="0.3"/>
    <row r="2" spans="2:10" ht="19.5" thickBot="1" x14ac:dyDescent="0.35">
      <c r="B2" s="7" t="s">
        <v>4</v>
      </c>
      <c r="C2" s="8"/>
      <c r="D2" s="8"/>
      <c r="E2" s="9"/>
      <c r="G2" s="7" t="s">
        <v>5</v>
      </c>
      <c r="H2" s="9"/>
    </row>
    <row r="3" spans="2:10" ht="6" customHeight="1" x14ac:dyDescent="0.3">
      <c r="B3" s="4"/>
      <c r="G3" s="4"/>
    </row>
    <row r="4" spans="2:10" x14ac:dyDescent="0.25">
      <c r="B4" t="s">
        <v>0</v>
      </c>
      <c r="C4" t="s">
        <v>1</v>
      </c>
      <c r="D4" t="s">
        <v>2</v>
      </c>
      <c r="E4" t="s">
        <v>3</v>
      </c>
      <c r="G4" t="s">
        <v>0</v>
      </c>
      <c r="H4" t="s">
        <v>1</v>
      </c>
    </row>
    <row r="5" spans="2:10" x14ac:dyDescent="0.25">
      <c r="B5" s="2">
        <v>112</v>
      </c>
      <c r="C5" s="2">
        <v>411</v>
      </c>
      <c r="D5" s="3">
        <v>100000</v>
      </c>
      <c r="E5" s="6" t="str" cm="1">
        <f t="array" ref="E5">IF(ISNUMBER(VLOOKUP(B5,Check2[Nợ],1)),SUMPRODUCT((B5=Check2[Nợ])*(C5=Check2[Có])),"")</f>
        <v/>
      </c>
      <c r="G5">
        <v>632</v>
      </c>
      <c r="H5">
        <v>155</v>
      </c>
      <c r="J5" s="5" t="s">
        <v>8</v>
      </c>
    </row>
    <row r="6" spans="2:10" x14ac:dyDescent="0.25">
      <c r="B6" s="2">
        <v>112</v>
      </c>
      <c r="C6" s="2">
        <v>341</v>
      </c>
      <c r="D6" s="3">
        <v>20000</v>
      </c>
      <c r="E6" s="6" t="str" cm="1">
        <f t="array" ref="E6">IF(ISNUMBER(VLOOKUP(B6,Check2[Nợ],1)),SUMPRODUCT((B6=Check2[Nợ])*(C6=Check2[Có])),"")</f>
        <v/>
      </c>
      <c r="G6">
        <v>632</v>
      </c>
      <c r="H6">
        <v>156</v>
      </c>
    </row>
    <row r="7" spans="2:10" x14ac:dyDescent="0.25">
      <c r="B7" s="2">
        <v>211</v>
      </c>
      <c r="C7" s="2">
        <v>331</v>
      </c>
      <c r="D7" s="3">
        <v>30000</v>
      </c>
      <c r="E7" s="6" t="str" cm="1">
        <f t="array" ref="E7">IF(ISNUMBER(VLOOKUP(B7,Check2[Nợ],1)),SUMPRODUCT((B7=Check2[Nợ])*(C7=Check2[Có])),"")</f>
        <v/>
      </c>
      <c r="G7">
        <v>632</v>
      </c>
      <c r="H7">
        <v>154</v>
      </c>
    </row>
    <row r="8" spans="2:10" x14ac:dyDescent="0.25">
      <c r="B8" s="2">
        <v>133</v>
      </c>
      <c r="C8" s="2">
        <v>331</v>
      </c>
      <c r="D8" s="3">
        <v>3000</v>
      </c>
      <c r="E8" s="6" t="str" cm="1">
        <f t="array" ref="E8">IF(ISNUMBER(VLOOKUP(B8,Check2[Nợ],1)),SUMPRODUCT((B8=Check2[Nợ])*(C8=Check2[Có])),"")</f>
        <v/>
      </c>
      <c r="G8">
        <v>641</v>
      </c>
      <c r="H8">
        <v>334</v>
      </c>
    </row>
    <row r="9" spans="2:10" x14ac:dyDescent="0.25">
      <c r="B9" s="2">
        <v>152</v>
      </c>
      <c r="C9" s="2">
        <v>331</v>
      </c>
      <c r="D9" s="3">
        <v>15000</v>
      </c>
      <c r="E9" s="6" t="str" cm="1">
        <f t="array" ref="E9">IF(ISNUMBER(VLOOKUP(B9,Check2[Nợ],1)),SUMPRODUCT((B9=Check2[Nợ])*(C9=Check2[Có])),"")</f>
        <v/>
      </c>
      <c r="G9">
        <v>641</v>
      </c>
      <c r="H9">
        <v>331</v>
      </c>
    </row>
    <row r="10" spans="2:10" x14ac:dyDescent="0.25">
      <c r="B10" s="2">
        <v>133</v>
      </c>
      <c r="C10" s="2">
        <v>331</v>
      </c>
      <c r="D10" s="3">
        <v>1500</v>
      </c>
      <c r="E10" s="6" t="str" cm="1">
        <f t="array" ref="E10">IF(ISNUMBER(VLOOKUP(B10,Check2[Nợ],1)),SUMPRODUCT((B10=Check2[Nợ])*(C10=Check2[Có])),"")</f>
        <v/>
      </c>
      <c r="G10">
        <v>641</v>
      </c>
      <c r="H10">
        <v>112</v>
      </c>
    </row>
    <row r="11" spans="2:10" x14ac:dyDescent="0.25">
      <c r="B11" s="2">
        <v>156</v>
      </c>
      <c r="C11" s="2">
        <v>331</v>
      </c>
      <c r="D11" s="3">
        <v>20000</v>
      </c>
      <c r="E11" s="6" t="str" cm="1">
        <f t="array" ref="E11">IF(ISNUMBER(VLOOKUP(B11,Check2[Nợ],1)),SUMPRODUCT((B11=Check2[Nợ])*(C11=Check2[Có])),"")</f>
        <v/>
      </c>
      <c r="G11">
        <v>641</v>
      </c>
      <c r="H11">
        <v>111</v>
      </c>
    </row>
    <row r="12" spans="2:10" x14ac:dyDescent="0.25">
      <c r="B12" s="2">
        <v>133</v>
      </c>
      <c r="C12" s="2">
        <v>331</v>
      </c>
      <c r="D12" s="3">
        <v>2000</v>
      </c>
      <c r="E12" s="6" t="str" cm="1">
        <f t="array" ref="E12">IF(ISNUMBER(VLOOKUP(B12,Check2[Nợ],1)),SUMPRODUCT((B12=Check2[Nợ])*(C12=Check2[Có])),"")</f>
        <v/>
      </c>
      <c r="G12">
        <v>642</v>
      </c>
      <c r="H12">
        <v>334</v>
      </c>
    </row>
    <row r="13" spans="2:10" x14ac:dyDescent="0.25">
      <c r="B13" s="2">
        <v>627</v>
      </c>
      <c r="C13" s="2">
        <v>112</v>
      </c>
      <c r="D13" s="3">
        <v>1000</v>
      </c>
      <c r="E13" s="6" t="str" cm="1">
        <f t="array" ref="E13">IF(ISNUMBER(VLOOKUP(B13,Check2[Nợ],1)),SUMPRODUCT((B13=Check2[Nợ])*(C13=Check2[Có])),"")</f>
        <v/>
      </c>
      <c r="G13">
        <v>152</v>
      </c>
      <c r="H13">
        <v>632</v>
      </c>
    </row>
    <row r="14" spans="2:10" x14ac:dyDescent="0.25">
      <c r="B14" s="2">
        <v>641</v>
      </c>
      <c r="C14" s="2">
        <v>334</v>
      </c>
      <c r="D14" s="3">
        <v>500</v>
      </c>
      <c r="E14" s="6" cm="1">
        <f t="array" ref="E14">IF(ISNUMBER(VLOOKUP(B14,Check2[Nợ],1)),SUMPRODUCT((B14=Check2[Nợ])*(C14=Check2[Có])),"")</f>
        <v>1</v>
      </c>
    </row>
    <row r="15" spans="2:10" x14ac:dyDescent="0.25">
      <c r="B15" s="2">
        <v>642</v>
      </c>
      <c r="C15" s="2">
        <v>334</v>
      </c>
      <c r="D15" s="3">
        <v>700</v>
      </c>
      <c r="E15" s="6" cm="1">
        <f t="array" ref="E15">IF(ISNUMBER(VLOOKUP(B15,Check2[Nợ],1)),SUMPRODUCT((B15=Check2[Nợ])*(C15=Check2[Có])),"")</f>
        <v>1</v>
      </c>
    </row>
    <row r="16" spans="2:10" x14ac:dyDescent="0.25">
      <c r="B16" s="2">
        <v>627</v>
      </c>
      <c r="C16" s="2">
        <v>224</v>
      </c>
      <c r="D16" s="3">
        <v>500</v>
      </c>
      <c r="E16" s="6" t="str" cm="1">
        <f t="array" ref="E16">IF(ISNUMBER(VLOOKUP(B16,Check2[Nợ],1)),SUMPRODUCT((B16=Check2[Nợ])*(C16=Check2[Có])),"")</f>
        <v/>
      </c>
    </row>
    <row r="17" spans="2:5" x14ac:dyDescent="0.25">
      <c r="B17" s="2">
        <v>621</v>
      </c>
      <c r="C17" s="2">
        <v>152</v>
      </c>
      <c r="D17" s="3">
        <v>5000</v>
      </c>
      <c r="E17" s="6" t="str" cm="1">
        <f t="array" ref="E17">IF(ISNUMBER(VLOOKUP(B17,Check2[Nợ],1)),SUMPRODUCT((B17=Check2[Nợ])*(C17=Check2[Có])),"")</f>
        <v/>
      </c>
    </row>
    <row r="18" spans="2:5" x14ac:dyDescent="0.25">
      <c r="B18" s="2">
        <v>154</v>
      </c>
      <c r="C18" s="2">
        <v>621</v>
      </c>
      <c r="D18" s="3">
        <v>5000</v>
      </c>
      <c r="E18" s="6" t="str" cm="1">
        <f t="array" ref="E18">IF(ISNUMBER(VLOOKUP(B18,Check2[Nợ],1)),SUMPRODUCT((B18=Check2[Nợ])*(C18=Check2[Có])),"")</f>
        <v/>
      </c>
    </row>
    <row r="19" spans="2:5" x14ac:dyDescent="0.25">
      <c r="B19" s="2">
        <v>155</v>
      </c>
      <c r="C19" s="2">
        <v>154</v>
      </c>
      <c r="D19" s="3">
        <v>5000</v>
      </c>
      <c r="E19" s="6" t="str" cm="1">
        <f t="array" ref="E19">IF(ISNUMBER(VLOOKUP(B19,Check2[Nợ],1)),SUMPRODUCT((B19=Check2[Nợ])*(C19=Check2[Có])),"")</f>
        <v/>
      </c>
    </row>
    <row r="20" spans="2:5" x14ac:dyDescent="0.25">
      <c r="B20" s="2">
        <v>632</v>
      </c>
      <c r="C20" s="2">
        <v>152</v>
      </c>
      <c r="D20" s="3">
        <v>3000</v>
      </c>
      <c r="E20" s="6" cm="1">
        <f t="array" ref="E20">IF(ISNUMBER(VLOOKUP(B20,Check2[Nợ],1)),SUMPRODUCT((B20=Check2[Nợ])*(C20=Check2[Có])),"")</f>
        <v>0</v>
      </c>
    </row>
    <row r="21" spans="2:5" x14ac:dyDescent="0.25">
      <c r="B21" s="2">
        <v>131</v>
      </c>
      <c r="C21" s="2">
        <v>711</v>
      </c>
      <c r="D21" s="3">
        <v>5000</v>
      </c>
      <c r="E21" s="6" t="str" cm="1">
        <f t="array" ref="E21">IF(ISNUMBER(VLOOKUP(B21,Check2[Nợ],1)),SUMPRODUCT((B21=Check2[Nợ])*(C21=Check2[Có])),"")</f>
        <v/>
      </c>
    </row>
    <row r="22" spans="2:5" x14ac:dyDescent="0.25">
      <c r="B22" s="2">
        <v>131</v>
      </c>
      <c r="C22" s="2">
        <v>331</v>
      </c>
      <c r="D22" s="3">
        <v>500</v>
      </c>
      <c r="E22" s="6" t="str" cm="1">
        <f t="array" ref="E22">IF(ISNUMBER(VLOOKUP(B22,Check2[Nợ],1)),SUMPRODUCT((B22=Check2[Nợ])*(C22=Check2[Có])),"")</f>
        <v/>
      </c>
    </row>
    <row r="23" spans="2:5" x14ac:dyDescent="0.25">
      <c r="B23" s="2">
        <v>632</v>
      </c>
      <c r="C23" s="2">
        <v>155</v>
      </c>
      <c r="D23" s="3">
        <v>3000</v>
      </c>
      <c r="E23" s="6" cm="1">
        <f t="array" ref="E23">IF(ISNUMBER(VLOOKUP(B23,Check2[Nợ],1)),SUMPRODUCT((B23=Check2[Nợ])*(C23=Check2[Có])),"")</f>
        <v>1</v>
      </c>
    </row>
    <row r="24" spans="2:5" x14ac:dyDescent="0.25">
      <c r="B24" s="2">
        <v>331</v>
      </c>
      <c r="C24" s="2">
        <v>111</v>
      </c>
      <c r="D24" s="3">
        <v>4000</v>
      </c>
      <c r="E24" s="6" t="str" cm="1">
        <f t="array" ref="E24">IF(ISNUMBER(VLOOKUP(B24,Check2[Nợ],1)),SUMPRODUCT((B24=Check2[Nợ])*(C24=Check2[Có])),"")</f>
        <v/>
      </c>
    </row>
    <row r="25" spans="2:5" x14ac:dyDescent="0.25">
      <c r="B25" s="2">
        <v>131</v>
      </c>
      <c r="C25" s="2">
        <v>711</v>
      </c>
      <c r="D25" s="3">
        <v>6000</v>
      </c>
      <c r="E25" s="6" t="str" cm="1">
        <f t="array" ref="E25">IF(ISNUMBER(VLOOKUP(B25,Check2[Nợ],1)),SUMPRODUCT((B25=Check2[Nợ])*(C25=Check2[Có])),"")</f>
        <v/>
      </c>
    </row>
    <row r="26" spans="2:5" x14ac:dyDescent="0.25">
      <c r="B26" s="2">
        <v>131</v>
      </c>
      <c r="C26" s="2">
        <v>331</v>
      </c>
      <c r="D26" s="3">
        <v>600</v>
      </c>
      <c r="E26" s="6" t="str" cm="1">
        <f t="array" ref="E26">IF(ISNUMBER(VLOOKUP(B26,Check2[Nợ],1)),SUMPRODUCT((B26=Check2[Nợ])*(C26=Check2[Có])),"")</f>
        <v/>
      </c>
    </row>
    <row r="27" spans="2:5" x14ac:dyDescent="0.25">
      <c r="B27" s="2">
        <v>632</v>
      </c>
      <c r="C27" s="2">
        <v>156</v>
      </c>
      <c r="D27" s="3">
        <v>3000</v>
      </c>
      <c r="E27" s="6" cm="1">
        <f t="array" ref="E27">IF(ISNUMBER(VLOOKUP(B27,Check2[Nợ],1)),SUMPRODUCT((B27=Check2[Nợ])*(C27=Check2[Có])),"")</f>
        <v>1</v>
      </c>
    </row>
    <row r="28" spans="2:5" x14ac:dyDescent="0.25">
      <c r="B28" s="2">
        <v>641</v>
      </c>
      <c r="C28" s="2">
        <v>156</v>
      </c>
      <c r="D28" s="3">
        <v>2000</v>
      </c>
      <c r="E28" s="6" cm="1">
        <f t="array" ref="E28">IF(ISNUMBER(VLOOKUP(B28,Check2[Nợ],1)),SUMPRODUCT((B28=Check2[Nợ])*(C28=Check2[Có])),"")</f>
        <v>0</v>
      </c>
    </row>
    <row r="29" spans="2:5" x14ac:dyDescent="0.25">
      <c r="B29" s="2">
        <v>152</v>
      </c>
      <c r="C29" s="2">
        <v>632</v>
      </c>
      <c r="D29" s="3">
        <v>100</v>
      </c>
      <c r="E29" s="6" t="str" cm="1">
        <f t="array" ref="E29">IF(ISNUMBER(VLOOKUP(B29,Check2[Nợ],1)),SUMPRODUCT((B29=Check2[Nợ])*(C29=Check2[Có])),"")</f>
        <v/>
      </c>
    </row>
  </sheetData>
  <mergeCells count="2">
    <mergeCell ref="B2:E2"/>
    <mergeCell ref="G2:H2"/>
  </mergeCells>
  <conditionalFormatting sqref="B5:E29">
    <cfRule type="expression" dxfId="1" priority="1">
      <formula>$E5=0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Đối ứng đáng ngờ</vt:lpstr>
      <vt:lpstr>Đối ứng bắt buộc</vt:lpstr>
      <vt:lpstr>'Đối ứng bắt buộc'!Criteria</vt:lpstr>
      <vt:lpstr>'Đối ứng đáng ngờ'!Criteria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</dc:creator>
  <cp:lastModifiedBy>Trần  Trung</cp:lastModifiedBy>
  <dcterms:created xsi:type="dcterms:W3CDTF">2022-06-22T07:11:44Z</dcterms:created>
  <dcterms:modified xsi:type="dcterms:W3CDTF">2023-11-25T03:43:26Z</dcterms:modified>
</cp:coreProperties>
</file>